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非表示" sheetId="2" r:id="rId1"/>
    <sheet name="グループ化" sheetId="3" r:id="rId2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8" i="3" s="1"/>
  <c r="I12" i="3"/>
  <c r="I15" i="3"/>
  <c r="J12" i="3"/>
  <c r="J14" i="3" s="1"/>
  <c r="J15" i="3"/>
  <c r="K12" i="3" s="1"/>
  <c r="K14" i="3" s="1"/>
  <c r="K13" i="3"/>
  <c r="K15" i="3"/>
  <c r="L12" i="3" s="1"/>
  <c r="L14" i="3" s="1"/>
  <c r="L15" i="3"/>
  <c r="M12" i="3"/>
  <c r="M14" i="3" s="1"/>
  <c r="I14" i="3"/>
  <c r="M15" i="3"/>
  <c r="A3" i="2"/>
  <c r="A8" i="2" s="1"/>
  <c r="I12" i="2"/>
  <c r="I14" i="2" s="1"/>
  <c r="I15" i="2"/>
  <c r="J12" i="2"/>
  <c r="J15" i="2"/>
  <c r="K12" i="2"/>
  <c r="K13" i="2"/>
  <c r="K15" i="2"/>
  <c r="L12" i="2"/>
  <c r="L14" i="2" s="1"/>
  <c r="L15" i="2"/>
  <c r="M12" i="2" s="1"/>
  <c r="M14" i="2" s="1"/>
  <c r="J14" i="2"/>
  <c r="K14" i="2"/>
  <c r="M15" i="2"/>
</calcChain>
</file>

<file path=xl/sharedStrings.xml><?xml version="1.0" encoding="utf-8"?>
<sst xmlns="http://schemas.openxmlformats.org/spreadsheetml/2006/main" count="34" uniqueCount="14">
  <si>
    <t>丸の内プレップ</t>
    <rPh sb="0" eb="1">
      <t>マル</t>
    </rPh>
    <rPh sb="2" eb="3">
      <t>ウチ</t>
    </rPh>
    <phoneticPr fontId="1"/>
  </si>
  <si>
    <t>トップラインのモデリング</t>
    <phoneticPr fontId="2"/>
  </si>
  <si>
    <t>事業計画年度期</t>
    <rPh sb="0" eb="2">
      <t>ジギョウ</t>
    </rPh>
    <rPh sb="2" eb="4">
      <t>ケイカク</t>
    </rPh>
    <rPh sb="4" eb="6">
      <t>ネンド</t>
    </rPh>
    <rPh sb="6" eb="7">
      <t>キ</t>
    </rPh>
    <phoneticPr fontId="2"/>
  </si>
  <si>
    <t>実績/計画</t>
    <rPh sb="0" eb="2">
      <t>ジッセキ</t>
    </rPh>
    <rPh sb="3" eb="5">
      <t>ケイカク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</si>
  <si>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</si>
  <si>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</si>
  <si>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日数</t>
    <rPh sb="0" eb="2">
      <t>ニッスウ</t>
    </rPh>
    <phoneticPr fontId="2"/>
  </si>
  <si>
    <t>百万円</t>
    <rPh sb="0" eb="3">
      <t>ヒャクマンエン</t>
    </rPh>
    <phoneticPr fontId="1"/>
  </si>
  <si>
    <t>売掛金</t>
    <rPh sb="0" eb="3">
      <t>ウリカケキン</t>
    </rPh>
    <phoneticPr fontId="2"/>
  </si>
  <si>
    <t>回転期間</t>
    <rPh sb="0" eb="2">
      <t>カイテン</t>
    </rPh>
    <rPh sb="2" eb="4">
      <t>キカン</t>
    </rPh>
    <phoneticPr fontId="1"/>
  </si>
  <si>
    <t>期首残高</t>
    <rPh sb="0" eb="2">
      <t>キシュ</t>
    </rPh>
    <rPh sb="2" eb="4">
      <t>ザンダカ</t>
    </rPh>
    <phoneticPr fontId="1"/>
  </si>
  <si>
    <t>売上高</t>
    <rPh sb="0" eb="2">
      <t>ウリアゲ</t>
    </rPh>
    <rPh sb="2" eb="3">
      <t>ダカ</t>
    </rPh>
    <phoneticPr fontId="1"/>
  </si>
  <si>
    <t>回収</t>
    <rPh sb="0" eb="2">
      <t>カイシュウ</t>
    </rPh>
    <phoneticPr fontId="1"/>
  </si>
  <si>
    <t>期末残高</t>
    <rPh sb="0" eb="2">
      <t>キマツ</t>
    </rPh>
    <rPh sb="2" eb="4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</si>
</sst>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第&quot;#,##0&quot;期&quot;_);\(#,##0\);\-"/>
    <numFmt numFmtId="177" formatCode="&quot;計画&quot;\ \ ;_ * \(#,##0\)\ ;_ * &quot;実績&quot;"/>
    <numFmt numFmtId="178" formatCode="#,##0&quot;日&quot;_);\(#,##0\);\-"/>
    <numFmt numFmtId="179" formatCode="_ * #,##0\ \ ;_ * \(#,##0\)\ ;_ * &quot;-&quot;_ ;_ @_ "/>
    <numFmt numFmtId="180" formatCode="#,##0_);\(#,##0\);\-"/>
    <numFmt numFmtId="181" formatCode="#,##0;[Red]\(#,##0\);\-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8"/>
      <color theme="0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theme="1"/>
      <name val="Meiryo UI"/>
      <family val="3"/>
      <charset val="128"/>
    </font>
    <font>
      <sz val="8"/>
      <color rgb="FF0C2D83"/>
      <name val="Meiryo UI"/>
      <family val="3"/>
      <charset val="128"/>
    </font>
    <font>
      <sz val="8"/>
      <color rgb="FF0000FF"/>
      <name val="Meiryo UI"/>
      <family val="3"/>
      <charset val="128"/>
    </font>
    <font>
      <sz val="8"/>
      <color theme="1"/>
      <name val="Univers 45 Light"/>
      <family val="2"/>
      <charset val="128"/>
    </font>
    <font>
      <sz val="8"/>
      <color rgb="FF0000FF"/>
      <name val="Arial Unicode MS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4F9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C2D83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/>
      <top style="thin">
        <color rgb="FF0C2D83"/>
      </top>
      <bottom style="thin">
        <color rgb="FF0C2D83"/>
      </bottom>
      <diagonal/>
    </border>
    <border>
      <left/>
      <right/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31">
    <xf numFmtId="0" fontId="0" fillId="0" borderId="0" xfId="0">
      <alignment vertical="center"/>
    </xf>
    <xf numFmtId="0" fontId="3" fillId="5" borderId="0" xfId="0" applyFont="1" applyFill="1" applyBorder="1">
      <alignment vertical="center"/>
    </xf>
    <xf numFmtId="0" fontId="4" fillId="0" borderId="0" xfId="0" applyFont="1">
      <alignment vertical="center"/>
    </xf>
    <xf numFmtId="0" fontId="3" fillId="5" borderId="0" xfId="0" applyFont="1" applyFill="1" applyBorder="1" applyAlignment="1">
      <alignment horizontal="right" vertical="center"/>
    </xf>
    <xf numFmtId="176" fontId="3" fillId="5" borderId="0" xfId="0" applyNumberFormat="1" applyFont="1" applyFill="1" applyBorder="1">
      <alignment vertical="center"/>
    </xf>
    <xf numFmtId="177" fontId="3" fillId="5" borderId="0" xfId="0" applyNumberFormat="1" applyFont="1" applyFill="1" applyBorder="1">
      <alignment vertical="center"/>
    </xf>
    <xf numFmtId="14" fontId="3" fillId="5" borderId="0" xfId="0" applyNumberFormat="1" applyFont="1" applyFill="1" applyBorder="1">
      <alignment vertical="center"/>
    </xf>
    <xf numFmtId="0" fontId="5" fillId="5" borderId="0" xfId="0" applyFont="1" applyFill="1" applyBorder="1">
      <alignment vertical="center"/>
    </xf>
    <xf numFmtId="178" fontId="3" fillId="5" borderId="0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7" fillId="2" borderId="0" xfId="0" applyFont="1" applyFill="1" applyBorder="1" applyAlignment="1"/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181" fontId="8" fillId="0" borderId="0" xfId="0" applyNumberFormat="1" applyFont="1" applyAlignment="1"/>
    <xf numFmtId="179" fontId="8" fillId="0" borderId="0" xfId="0" applyNumberFormat="1" applyFont="1" applyAlignment="1">
      <alignment horizontal="center" vertical="center"/>
    </xf>
    <xf numFmtId="179" fontId="8" fillId="0" borderId="0" xfId="0" applyNumberFormat="1" applyFont="1" applyFill="1" applyBorder="1" applyAlignment="1"/>
    <xf numFmtId="0" fontId="6" fillId="0" borderId="0" xfId="0" applyFont="1" applyBorder="1">
      <alignment vertical="center"/>
    </xf>
    <xf numFmtId="0" fontId="8" fillId="0" borderId="0" xfId="0" applyFont="1">
      <alignment vertical="center"/>
    </xf>
    <xf numFmtId="179" fontId="8" fillId="0" borderId="0" xfId="0" applyNumberFormat="1" applyFont="1" applyFill="1" applyBorder="1" applyAlignment="1">
      <alignment vertical="center"/>
    </xf>
    <xf numFmtId="179" fontId="10" fillId="3" borderId="1" xfId="0" applyNumberFormat="1" applyFont="1" applyFill="1" applyBorder="1" applyAlignment="1"/>
    <xf numFmtId="179" fontId="10" fillId="3" borderId="2" xfId="0" applyNumberFormat="1" applyFont="1" applyFill="1" applyBorder="1" applyAlignment="1"/>
    <xf numFmtId="179" fontId="9" fillId="3" borderId="3" xfId="0" applyNumberFormat="1" applyFont="1" applyFill="1" applyBorder="1" applyAlignment="1"/>
    <xf numFmtId="178" fontId="10" fillId="4" borderId="1" xfId="0" applyNumberFormat="1" applyFont="1" applyFill="1" applyBorder="1">
      <alignment vertical="center"/>
    </xf>
    <xf numFmtId="179" fontId="8" fillId="0" borderId="4" xfId="0" applyNumberFormat="1" applyFont="1" applyFill="1" applyBorder="1" applyAlignment="1">
      <alignment vertical="center"/>
    </xf>
    <xf numFmtId="0" fontId="8" fillId="0" borderId="4" xfId="0" applyFont="1" applyBorder="1">
      <alignment vertical="center"/>
    </xf>
    <xf numFmtId="179" fontId="8" fillId="0" borderId="4" xfId="0" applyNumberFormat="1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180" fontId="12" fillId="6" borderId="1" xfId="1" applyNumberFormat="1" applyFont="1" applyFill="1" applyBorder="1" applyAlignment="1"/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tabSelected="1" workbookViewId="0">
      <pane xSplit="8" ySplit="6" topLeftCell="I7" activePane="bottomRight" state="frozen"/>
      <selection activeCell="L12" sqref="L12"/>
      <selection pane="topRight" activeCell="L12" sqref="L12"/>
      <selection pane="bottomLeft" activeCell="L12" sqref="L12"/>
      <selection pane="bottomRight" activeCell="I7" sqref="I7"/>
    </sheetView>
  </sheetViews>
  <sheetFormatPr defaultColWidth="0" defaultRowHeight="15.75" zeroHeight="1" outlineLevelRow="1"/>
  <cols>
    <col min="1" max="3" width="9" style="2" customWidth="1"/>
    <col min="4" max="4" width="17.875" style="2" customWidth="1"/>
    <col min="5" max="5" width="9" style="2" customWidth="1"/>
    <col min="6" max="6" width="8.5" style="2" customWidth="1"/>
    <col min="7" max="8" width="9" style="2" customWidth="1"/>
    <col min="9" max="9" width="9.25" style="2" bestFit="1" customWidth="1"/>
    <col min="10" max="10" width="9.5" style="2" bestFit="1" customWidth="1"/>
    <col min="11" max="11" width="9.25" style="2" hidden="1" customWidth="1"/>
    <col min="12" max="12" width="9.375" style="2" bestFit="1" customWidth="1"/>
    <col min="13" max="13" width="9.5" style="2" bestFit="1" customWidth="1"/>
    <col min="14" max="16" width="0" style="2" hidden="1" customWidth="1"/>
    <col min="17" max="16384" width="9" style="2" hidden="1"/>
  </cols>
  <sheetData>
    <row r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>
      <c r="A2" s="1" t="s">
        <v>1</v>
      </c>
      <c r="B2" s="1"/>
      <c r="C2" s="1"/>
      <c r="D2" s="1"/>
      <c r="E2" s="1"/>
      <c r="F2" s="1"/>
      <c r="G2" s="1"/>
      <c r="H2" s="3" t="s">
        <v>2</v>
      </c>
      <c r="I2" s="4">
        <v>1</v>
      </c>
      <c r="J2" s="4">
        <v>2</v>
      </c>
      <c r="K2" s="4">
        <v>3</v>
      </c>
      <c r="L2" s="4">
        <v>4</v>
      </c>
      <c r="M2" s="4">
        <v>5</v>
      </c>
    </row>
    <row r="3" spans="1:15">
      <c r="A3" s="1" t="str">
        <f ca="1">RIGHT(CELL("filename",A2),LEN(CELL("filename",A2))-FIND("]",CELL("filename",A2)))</f>
        <v>非表示</v>
      </c>
      <c r="B3" s="1"/>
      <c r="C3" s="1"/>
      <c r="D3" s="1"/>
      <c r="E3" s="1"/>
      <c r="F3" s="1"/>
      <c r="G3" s="1"/>
      <c r="H3" s="3" t="s">
        <v>3</v>
      </c>
      <c r="I3" s="5">
        <v>1</v>
      </c>
      <c r="J3" s="5">
        <v>1</v>
      </c>
      <c r="K3" s="5">
        <v>1</v>
      </c>
      <c r="L3" s="5">
        <v>1</v>
      </c>
      <c r="M3" s="5">
        <v>1</v>
      </c>
    </row>
    <row r="4" spans="1:15">
      <c r="A4" s="1"/>
      <c r="B4" s="1"/>
      <c r="C4" s="1"/>
      <c r="D4" s="1"/>
      <c r="E4" s="1"/>
      <c r="F4" s="1"/>
      <c r="G4" s="1"/>
      <c r="H4" s="3" t="s">
        <v>4</v>
      </c>
      <c r="I4" s="6">
        <v>43556</v>
      </c>
      <c r="J4" s="6">
        <v>43922</v>
      </c>
      <c r="K4" s="6">
        <v>44287</v>
      </c>
      <c r="L4" s="6">
        <v>44652</v>
      </c>
      <c r="M4" s="6">
        <v>45017</v>
      </c>
    </row>
    <row r="5" spans="1:15">
      <c r="A5" s="7"/>
      <c r="B5" s="1"/>
      <c r="C5" s="1"/>
      <c r="D5" s="1"/>
      <c r="E5" s="1"/>
      <c r="F5" s="1"/>
      <c r="G5" s="1"/>
      <c r="H5" s="3" t="s">
        <v>5</v>
      </c>
      <c r="I5" s="6">
        <v>43921</v>
      </c>
      <c r="J5" s="6">
        <v>44286</v>
      </c>
      <c r="K5" s="6">
        <v>44651</v>
      </c>
      <c r="L5" s="6">
        <v>45016</v>
      </c>
      <c r="M5" s="6">
        <v>45382</v>
      </c>
    </row>
    <row r="6" spans="1:15">
      <c r="A6" s="1"/>
      <c r="B6" s="1"/>
      <c r="C6" s="1"/>
      <c r="D6" s="1"/>
      <c r="E6" s="1"/>
      <c r="F6" s="1"/>
      <c r="G6" s="1"/>
      <c r="H6" s="3" t="s">
        <v>6</v>
      </c>
      <c r="I6" s="8">
        <v>366</v>
      </c>
      <c r="J6" s="8">
        <v>365</v>
      </c>
      <c r="K6" s="8">
        <v>365</v>
      </c>
      <c r="L6" s="8">
        <v>365</v>
      </c>
      <c r="M6" s="8">
        <v>366</v>
      </c>
    </row>
    <row r="7" spans="1:15">
      <c r="I7" s="9"/>
      <c r="J7" s="9"/>
      <c r="K7" s="9"/>
      <c r="L7" s="9"/>
      <c r="M7" s="9"/>
    </row>
    <row r="8" spans="1:15">
      <c r="A8" s="10">
        <f ca="1">MAX($A$1:A7)+1</f>
        <v>1</v>
      </c>
      <c r="B8" s="10" t="s">
        <v>8</v>
      </c>
      <c r="C8" s="11"/>
      <c r="D8" s="11"/>
      <c r="E8" s="12"/>
      <c r="F8" s="11"/>
      <c r="G8" s="11"/>
      <c r="H8" s="11"/>
      <c r="I8" s="11"/>
      <c r="J8" s="11"/>
      <c r="K8" s="11"/>
      <c r="L8" s="11"/>
      <c r="M8" s="11"/>
      <c r="N8" s="13"/>
      <c r="O8" s="13"/>
    </row>
    <row r="9" spans="1:15" outlineLevel="1">
      <c r="A9" s="13"/>
      <c r="B9" s="13"/>
      <c r="C9" s="14"/>
      <c r="D9" s="14"/>
      <c r="E9" s="15"/>
      <c r="F9" s="14"/>
      <c r="G9" s="14"/>
      <c r="H9" s="14"/>
      <c r="I9" s="14"/>
      <c r="K9" s="14"/>
      <c r="L9" s="14"/>
      <c r="M9" s="14"/>
      <c r="N9" s="13"/>
      <c r="O9" s="13"/>
    </row>
    <row r="10" spans="1:15" outlineLevel="1">
      <c r="A10" s="13"/>
      <c r="B10" s="13"/>
      <c r="C10" s="14"/>
      <c r="D10" s="16" t="s">
        <v>9</v>
      </c>
      <c r="E10" s="15"/>
      <c r="F10" s="25">
        <v>45</v>
      </c>
      <c r="G10" s="14"/>
      <c r="H10" s="14"/>
      <c r="I10" s="14"/>
      <c r="J10" s="14"/>
      <c r="K10" s="14"/>
      <c r="L10" s="14"/>
      <c r="M10" s="14"/>
      <c r="N10" s="13"/>
      <c r="O10" s="13"/>
    </row>
    <row r="11" spans="1:15" outlineLevel="1">
      <c r="A11" s="13"/>
      <c r="B11" s="13"/>
      <c r="C11" s="14"/>
      <c r="D11" s="14"/>
      <c r="E11" s="15"/>
      <c r="F11" s="14"/>
      <c r="G11" s="14"/>
      <c r="H11" s="14"/>
      <c r="I11" s="14"/>
      <c r="J11" s="14"/>
      <c r="K11" s="14"/>
      <c r="L11" s="14"/>
      <c r="M11" s="14"/>
      <c r="N11" s="13"/>
      <c r="O11" s="13"/>
    </row>
    <row r="12" spans="1:15" outlineLevel="1">
      <c r="A12" s="13"/>
      <c r="B12" s="13"/>
      <c r="C12" s="13"/>
      <c r="D12" s="16" t="s">
        <v>10</v>
      </c>
      <c r="E12" s="17" t="s">
        <v>7</v>
      </c>
      <c r="F12" s="9"/>
      <c r="G12" s="9"/>
      <c r="H12" s="9"/>
      <c r="I12" s="18">
        <f t="shared" ref="I12:M12" si="0">H15</f>
        <v>0</v>
      </c>
      <c r="J12" s="18">
        <f t="shared" si="0"/>
        <v>13059.555737704917</v>
      </c>
      <c r="K12" s="18">
        <f t="shared" si="0"/>
        <v>13692.380922739727</v>
      </c>
      <c r="L12" s="18" t="e">
        <f t="shared" si="0"/>
        <v>#REF!</v>
      </c>
      <c r="M12" s="18">
        <f t="shared" si="0"/>
        <v>14991.228219304188</v>
      </c>
      <c r="N12" s="13"/>
      <c r="O12" s="13"/>
    </row>
    <row r="13" spans="1:15" outlineLevel="1">
      <c r="A13" s="13"/>
      <c r="B13" s="13"/>
      <c r="C13" s="13"/>
      <c r="D13" s="16" t="s">
        <v>11</v>
      </c>
      <c r="E13" s="17" t="s">
        <v>7</v>
      </c>
      <c r="F13" s="9"/>
      <c r="G13" s="9"/>
      <c r="H13" s="9"/>
      <c r="I13" s="22">
        <v>106217.72</v>
      </c>
      <c r="J13" s="23">
        <v>111060.42304000001</v>
      </c>
      <c r="K13" s="24" t="e">
        <f>#REF!</f>
        <v>#REF!</v>
      </c>
      <c r="L13" s="22">
        <v>121595.51777880064</v>
      </c>
      <c r="M13" s="23">
        <v>127308.49854803692</v>
      </c>
      <c r="N13" s="13"/>
      <c r="O13" s="13"/>
    </row>
    <row r="14" spans="1:15" outlineLevel="1">
      <c r="A14" s="13"/>
      <c r="B14" s="13"/>
      <c r="C14" s="13"/>
      <c r="D14" s="27" t="s">
        <v>12</v>
      </c>
      <c r="E14" s="28" t="s">
        <v>7</v>
      </c>
      <c r="F14" s="29"/>
      <c r="G14" s="29"/>
      <c r="H14" s="19"/>
      <c r="I14" s="26">
        <f t="shared" ref="I14:M14" si="1">(SUM(I12:I13)-I15)*-1</f>
        <v>-93158.164262295089</v>
      </c>
      <c r="J14" s="26">
        <f t="shared" si="1"/>
        <v>-110427.59785496519</v>
      </c>
      <c r="K14" s="26" t="e">
        <f t="shared" si="1"/>
        <v>#REF!</v>
      </c>
      <c r="L14" s="26" t="e">
        <f t="shared" si="1"/>
        <v>#REF!</v>
      </c>
      <c r="M14" s="26">
        <f t="shared" si="1"/>
        <v>-126647.04251963165</v>
      </c>
      <c r="N14" s="13"/>
      <c r="O14" s="13"/>
    </row>
    <row r="15" spans="1:15" outlineLevel="1">
      <c r="A15" s="13"/>
      <c r="B15" s="13"/>
      <c r="C15" s="13"/>
      <c r="D15" s="20" t="s">
        <v>13</v>
      </c>
      <c r="E15" s="17" t="s">
        <v>7</v>
      </c>
      <c r="F15" s="9"/>
      <c r="G15" s="9"/>
      <c r="H15" s="30"/>
      <c r="I15" s="21">
        <f t="shared" ref="I15:M15" si="2">I13*($F10/I$6)</f>
        <v>13059.555737704917</v>
      </c>
      <c r="J15" s="21">
        <f t="shared" si="2"/>
        <v>13692.380922739727</v>
      </c>
      <c r="K15" s="21" t="e">
        <f t="shared" si="2"/>
        <v>#REF!</v>
      </c>
      <c r="L15" s="21">
        <f t="shared" si="2"/>
        <v>14991.228219304188</v>
      </c>
      <c r="M15" s="21">
        <f t="shared" si="2"/>
        <v>15652.684247709458</v>
      </c>
    </row>
    <row r="16" spans="1:15" outlineLevel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workbookViewId="0">
      <pane xSplit="8" ySplit="6" topLeftCell="I7" activePane="bottomRight" state="frozen"/>
      <selection pane="topRight"/>
      <selection pane="bottomLeft"/>
      <selection pane="bottomRight" activeCell="I7" sqref="I7"/>
    </sheetView>
  </sheetViews>
  <sheetFormatPr defaultColWidth="0" defaultRowHeight="13.5" customHeight="1" zeroHeight="1" outlineLevelRow="1" outlineLevelCol="1"/>
  <cols>
    <col min="1" max="3" width="9" style="2" customWidth="1"/>
    <col min="4" max="4" width="17.875" style="2" customWidth="1"/>
    <col min="5" max="5" width="9" style="2" customWidth="1"/>
    <col min="6" max="6" width="8.5" style="2" customWidth="1"/>
    <col min="7" max="8" width="9" style="2" customWidth="1"/>
    <col min="9" max="9" width="9.25" style="2" bestFit="1" customWidth="1"/>
    <col min="10" max="10" width="9.5" style="2" bestFit="1" customWidth="1"/>
    <col min="11" max="11" width="9.125" style="2" hidden="1" customWidth="1" outlineLevel="1"/>
    <col min="12" max="12" width="9.25" style="2" bestFit="1" customWidth="1" collapsed="1"/>
    <col min="13" max="13" width="9.5" style="2" bestFit="1" customWidth="1"/>
    <col min="14" max="16" width="0" style="2" hidden="1" customWidth="1"/>
    <col min="17" max="16384" width="9" style="2" hidden="1"/>
  </cols>
  <sheetData>
    <row r="1" spans="1:15" ht="15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ht="15.75">
      <c r="A2" s="1" t="s">
        <v>1</v>
      </c>
      <c r="B2" s="1"/>
      <c r="C2" s="1"/>
      <c r="D2" s="1"/>
      <c r="E2" s="1"/>
      <c r="F2" s="1"/>
      <c r="G2" s="1"/>
      <c r="H2" s="3" t="s">
        <v>2</v>
      </c>
      <c r="I2" s="4">
        <v>1</v>
      </c>
      <c r="J2" s="4">
        <v>2</v>
      </c>
      <c r="K2" s="4">
        <v>3</v>
      </c>
      <c r="L2" s="4">
        <v>4</v>
      </c>
      <c r="M2" s="4">
        <v>5</v>
      </c>
    </row>
    <row r="3" spans="1:15" ht="15.75">
      <c r="A3" s="1" t="str">
        <f ca="1">RIGHT(CELL("filename",A2),LEN(CELL("filename",A2))-FIND("]",CELL("filename",A2)))</f>
        <v>グループ化</v>
      </c>
      <c r="B3" s="1"/>
      <c r="C3" s="1"/>
      <c r="D3" s="1"/>
      <c r="E3" s="1"/>
      <c r="F3" s="1"/>
      <c r="G3" s="1"/>
      <c r="H3" s="3" t="s">
        <v>3</v>
      </c>
      <c r="I3" s="5">
        <v>1</v>
      </c>
      <c r="J3" s="5">
        <v>1</v>
      </c>
      <c r="K3" s="5">
        <v>1</v>
      </c>
      <c r="L3" s="5">
        <v>1</v>
      </c>
      <c r="M3" s="5">
        <v>1</v>
      </c>
    </row>
    <row r="4" spans="1:15" ht="15.75">
      <c r="A4" s="1"/>
      <c r="B4" s="1"/>
      <c r="C4" s="1"/>
      <c r="D4" s="1"/>
      <c r="E4" s="1"/>
      <c r="F4" s="1"/>
      <c r="G4" s="1"/>
      <c r="H4" s="3" t="s">
        <v>4</v>
      </c>
      <c r="I4" s="6">
        <v>43556</v>
      </c>
      <c r="J4" s="6">
        <v>43922</v>
      </c>
      <c r="K4" s="6">
        <v>44287</v>
      </c>
      <c r="L4" s="6">
        <v>44652</v>
      </c>
      <c r="M4" s="6">
        <v>45017</v>
      </c>
    </row>
    <row r="5" spans="1:15" ht="15.75">
      <c r="A5" s="7"/>
      <c r="B5" s="1"/>
      <c r="C5" s="1"/>
      <c r="D5" s="1"/>
      <c r="E5" s="1"/>
      <c r="F5" s="1"/>
      <c r="G5" s="1"/>
      <c r="H5" s="3" t="s">
        <v>5</v>
      </c>
      <c r="I5" s="6">
        <v>43921</v>
      </c>
      <c r="J5" s="6">
        <v>44286</v>
      </c>
      <c r="K5" s="6">
        <v>44651</v>
      </c>
      <c r="L5" s="6">
        <v>45016</v>
      </c>
      <c r="M5" s="6">
        <v>45382</v>
      </c>
    </row>
    <row r="6" spans="1:15" ht="15.75">
      <c r="A6" s="1"/>
      <c r="B6" s="1"/>
      <c r="C6" s="1"/>
      <c r="D6" s="1"/>
      <c r="E6" s="1"/>
      <c r="F6" s="1"/>
      <c r="G6" s="1"/>
      <c r="H6" s="3" t="s">
        <v>6</v>
      </c>
      <c r="I6" s="8">
        <v>366</v>
      </c>
      <c r="J6" s="8">
        <v>365</v>
      </c>
      <c r="K6" s="8">
        <v>365</v>
      </c>
      <c r="L6" s="8">
        <v>365</v>
      </c>
      <c r="M6" s="8">
        <v>366</v>
      </c>
    </row>
    <row r="7" spans="1:15" ht="15.75">
      <c r="I7" s="9"/>
      <c r="J7" s="9"/>
      <c r="K7" s="9"/>
      <c r="L7" s="9"/>
      <c r="M7" s="9"/>
    </row>
    <row r="8" spans="1:15" ht="15.75">
      <c r="A8" s="10">
        <f ca="1">MAX($A$1:A7)+1</f>
        <v>1</v>
      </c>
      <c r="B8" s="10" t="s">
        <v>8</v>
      </c>
      <c r="C8" s="11"/>
      <c r="D8" s="11"/>
      <c r="E8" s="12"/>
      <c r="F8" s="11"/>
      <c r="G8" s="11"/>
      <c r="H8" s="11"/>
      <c r="I8" s="11"/>
      <c r="J8" s="11"/>
      <c r="K8" s="11"/>
      <c r="L8" s="11"/>
      <c r="M8" s="11"/>
      <c r="N8" s="13"/>
      <c r="O8" s="13"/>
    </row>
    <row r="9" spans="1:15" ht="15.75" outlineLevel="1">
      <c r="A9" s="13"/>
      <c r="B9" s="13"/>
      <c r="C9" s="14"/>
      <c r="D9" s="14"/>
      <c r="E9" s="15"/>
      <c r="F9" s="14"/>
      <c r="G9" s="14"/>
      <c r="H9" s="14"/>
      <c r="I9" s="14"/>
      <c r="K9" s="14"/>
      <c r="L9" s="14"/>
      <c r="M9" s="14"/>
      <c r="N9" s="13"/>
      <c r="O9" s="13"/>
    </row>
    <row r="10" spans="1:15" ht="15.75" outlineLevel="1">
      <c r="A10" s="13"/>
      <c r="B10" s="13"/>
      <c r="C10" s="14"/>
      <c r="D10" s="16" t="s">
        <v>9</v>
      </c>
      <c r="E10" s="15"/>
      <c r="F10" s="25">
        <v>45</v>
      </c>
      <c r="G10" s="14"/>
      <c r="H10" s="14"/>
      <c r="I10" s="14"/>
      <c r="J10" s="14"/>
      <c r="K10" s="14"/>
      <c r="L10" s="14"/>
      <c r="M10" s="14"/>
      <c r="N10" s="13"/>
      <c r="O10" s="13"/>
    </row>
    <row r="11" spans="1:15" ht="15.75" outlineLevel="1">
      <c r="A11" s="13"/>
      <c r="B11" s="13"/>
      <c r="C11" s="14"/>
      <c r="D11" s="14"/>
      <c r="E11" s="15"/>
      <c r="F11" s="14"/>
      <c r="G11" s="14"/>
      <c r="H11" s="14"/>
      <c r="I11" s="14"/>
      <c r="J11" s="14"/>
      <c r="K11" s="14"/>
      <c r="L11" s="14"/>
      <c r="M11" s="14"/>
      <c r="N11" s="13"/>
      <c r="O11" s="13"/>
    </row>
    <row r="12" spans="1:15" ht="15.75" outlineLevel="1">
      <c r="A12" s="13"/>
      <c r="B12" s="13"/>
      <c r="C12" s="13"/>
      <c r="D12" s="16" t="s">
        <v>10</v>
      </c>
      <c r="E12" s="17" t="s">
        <v>7</v>
      </c>
      <c r="F12" s="9"/>
      <c r="G12" s="9"/>
      <c r="H12" s="9"/>
      <c r="I12" s="18">
        <f t="shared" ref="I12:M12" si="0">H15</f>
        <v>0</v>
      </c>
      <c r="J12" s="18">
        <f t="shared" si="0"/>
        <v>13059.555737704917</v>
      </c>
      <c r="K12" s="18">
        <f t="shared" si="0"/>
        <v>13692.380922739727</v>
      </c>
      <c r="L12" s="18" t="e">
        <f t="shared" si="0"/>
        <v>#REF!</v>
      </c>
      <c r="M12" s="18">
        <f t="shared" si="0"/>
        <v>14991.228219304188</v>
      </c>
      <c r="N12" s="13"/>
      <c r="O12" s="13"/>
    </row>
    <row r="13" spans="1:15" ht="15.75" outlineLevel="1">
      <c r="A13" s="13"/>
      <c r="B13" s="13"/>
      <c r="C13" s="13"/>
      <c r="D13" s="16" t="s">
        <v>11</v>
      </c>
      <c r="E13" s="17" t="s">
        <v>7</v>
      </c>
      <c r="F13" s="9"/>
      <c r="G13" s="9"/>
      <c r="H13" s="9"/>
      <c r="I13" s="22">
        <v>106217.72</v>
      </c>
      <c r="J13" s="23">
        <v>111060.42304000001</v>
      </c>
      <c r="K13" s="24" t="e">
        <f>#REF!</f>
        <v>#REF!</v>
      </c>
      <c r="L13" s="22">
        <v>121595.51777880064</v>
      </c>
      <c r="M13" s="23">
        <v>127308.49854803692</v>
      </c>
      <c r="N13" s="13"/>
      <c r="O13" s="13"/>
    </row>
    <row r="14" spans="1:15" ht="15.75" outlineLevel="1">
      <c r="A14" s="13"/>
      <c r="B14" s="13"/>
      <c r="C14" s="13"/>
      <c r="D14" s="27" t="s">
        <v>12</v>
      </c>
      <c r="E14" s="28" t="s">
        <v>7</v>
      </c>
      <c r="F14" s="29"/>
      <c r="G14" s="29"/>
      <c r="H14" s="19"/>
      <c r="I14" s="26">
        <f t="shared" ref="I14:M14" si="1">(SUM(I12:I13)-I15)*-1</f>
        <v>-93158.164262295089</v>
      </c>
      <c r="J14" s="26">
        <f t="shared" si="1"/>
        <v>-110427.59785496519</v>
      </c>
      <c r="K14" s="26" t="e">
        <f t="shared" si="1"/>
        <v>#REF!</v>
      </c>
      <c r="L14" s="26" t="e">
        <f t="shared" si="1"/>
        <v>#REF!</v>
      </c>
      <c r="M14" s="26">
        <f t="shared" si="1"/>
        <v>-126647.04251963165</v>
      </c>
      <c r="N14" s="13"/>
      <c r="O14" s="13"/>
    </row>
    <row r="15" spans="1:15" ht="15.75" outlineLevel="1">
      <c r="A15" s="13"/>
      <c r="B15" s="13"/>
      <c r="C15" s="13"/>
      <c r="D15" s="20" t="s">
        <v>13</v>
      </c>
      <c r="E15" s="17" t="s">
        <v>7</v>
      </c>
      <c r="F15" s="9"/>
      <c r="G15" s="9"/>
      <c r="H15" s="30"/>
      <c r="I15" s="21">
        <f t="shared" ref="I15:M15" si="2">I13*($F10/I$6)</f>
        <v>13059.555737704917</v>
      </c>
      <c r="J15" s="21">
        <f t="shared" si="2"/>
        <v>13692.380922739727</v>
      </c>
      <c r="K15" s="21" t="e">
        <f t="shared" si="2"/>
        <v>#REF!</v>
      </c>
      <c r="L15" s="21">
        <f t="shared" si="2"/>
        <v>14991.228219304188</v>
      </c>
      <c r="M15" s="21">
        <f t="shared" si="2"/>
        <v>15652.684247709458</v>
      </c>
    </row>
    <row r="16" spans="1:15" ht="15.75" outlineLevel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ht="15.75"/>
    <row r="18" ht="15.75" hidden="1"/>
    <row r="19" ht="15.75" hidden="1"/>
    <row r="20" ht="15.75" hidden="1"/>
    <row r="21" ht="15.75" hidden="1"/>
    <row r="22" ht="15.75" hidden="1"/>
    <row r="23" ht="15.75" hidden="1"/>
    <row r="24" ht="15.75" hidden="1"/>
    <row r="25" ht="15.75" hidden="1"/>
    <row r="26" ht="15.75" hidden="1"/>
    <row r="27" ht="15.75" hidden="1"/>
    <row r="28" ht="15.75" hidden="1"/>
    <row r="29" ht="15.75" hidden="1"/>
    <row r="30" ht="15.75" hidden="1"/>
    <row r="31" ht="15.75" hidden="1"/>
    <row r="32" ht="15.75" hidden="1"/>
    <row r="33" ht="15.75" hidden="1"/>
    <row r="34" ht="15.75" hidden="1"/>
    <row r="35" ht="15.75" hidden="1"/>
    <row r="36" ht="15.75" hidden="1"/>
    <row r="37" ht="15.75" hidden="1"/>
    <row r="38" ht="15.75" hidden="1"/>
    <row r="39" ht="15.75" hidden="1"/>
    <row r="40" ht="15.75" hidden="1"/>
    <row r="41" ht="15.75" hidden="1"/>
    <row r="42" ht="15.75" hidden="1"/>
    <row r="43" ht="15.75" hidden="1"/>
    <row r="44" ht="15.75" hidden="1"/>
    <row r="45" ht="15.75" hidden="1"/>
    <row r="46" ht="15.75" hidden="1"/>
    <row r="47" ht="15.75" hidden="1"/>
    <row r="48" ht="15.75" hidden="1"/>
    <row r="49" ht="15.75" hidden="1"/>
    <row r="50" ht="15.75" hidden="1"/>
    <row r="51" ht="15.75" hidden="1"/>
    <row r="52" ht="15.75" hidden="1"/>
    <row r="53" ht="15.75" hidden="1"/>
    <row r="54" ht="15.75" hidden="1"/>
    <row r="55" ht="15.75" hidden="1"/>
    <row r="56" ht="15.75" hidden="1"/>
    <row r="57" ht="15.75" hidden="1"/>
    <row r="58" ht="15.75" hidden="1"/>
    <row r="59" ht="15.75" hidden="1"/>
    <row r="60" ht="15.75" hidden="1"/>
    <row r="61" ht="15.75" hidden="1"/>
    <row r="62" ht="15.75" hidden="1"/>
    <row r="63" ht="15.75" hidden="1"/>
    <row r="64" ht="15.75" hidden="1"/>
    <row r="65" ht="15.75" hidden="1"/>
    <row r="66" ht="15.75" hidden="1"/>
    <row r="67" ht="15.75" hidden="1"/>
    <row r="68" ht="15.75" hidden="1"/>
    <row r="69" ht="15.75" hidden="1"/>
    <row r="70" ht="15.75" hidden="1"/>
    <row r="71" ht="15.75" hidden="1"/>
    <row r="72" ht="15.75" hidden="1"/>
    <row r="73" ht="15.75" hidden="1"/>
    <row r="74" ht="15.75" hidden="1"/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非表示</vt:lpstr>
      <vt:lpstr>グループ化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2019-09-02T00:17:09Z</dcterms:created>
  <dcterms:modified xsi:type="dcterms:W3CDTF">2020-03-10T04:56:05Z</dcterms:modified>
</cp:coreProperties>
</file>